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nderhållsplan" sheetId="1" state="visible" r:id="rId1"/>
    <sheet xmlns:r="http://schemas.openxmlformats.org/officeDocument/2006/relationships" name="Kostnadsprogn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kr&quot;"/>
  </numFmts>
  <fonts count="7">
    <font>
      <name val="Calibri"/>
      <family val="2"/>
      <color theme="1"/>
      <sz val="11"/>
      <scheme val="minor"/>
    </font>
    <font>
      <name val="Calibri"/>
      <b val="1"/>
      <color rgb="00254435"/>
      <sz val="18"/>
    </font>
    <font>
      <name val="Calibri"/>
      <i val="1"/>
      <color rgb="004A4A4A"/>
      <sz val="10"/>
    </font>
    <font>
      <name val="Calibri"/>
      <b val="1"/>
      <color rgb="00FFFFFF"/>
      <sz val="11"/>
    </font>
    <font>
      <name val="Calibri"/>
      <color rgb="000000FF"/>
    </font>
    <font>
      <name val="Calibri"/>
      <b val="1"/>
      <color rgb="00254435"/>
      <sz val="11"/>
    </font>
    <font>
      <name val="Calibri"/>
      <b val="1"/>
      <color rgb="00254435"/>
    </font>
  </fonts>
  <fills count="3">
    <fill>
      <patternFill/>
    </fill>
    <fill>
      <patternFill patternType="gray125"/>
    </fill>
    <fill>
      <patternFill patternType="solid">
        <fgColor rgb="00254435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0" fontId="4" fillId="0" borderId="1" applyAlignment="1" pivotButton="0" quotePrefix="0" xfId="0">
      <alignment horizontal="center"/>
    </xf>
    <xf numFmtId="164" fontId="4" fillId="0" borderId="1" applyAlignment="1" pivotButton="0" quotePrefix="0" xfId="0">
      <alignment horizontal="right"/>
    </xf>
    <xf numFmtId="0" fontId="0" fillId="0" borderId="1" pivotButton="0" quotePrefix="0" xfId="0"/>
    <xf numFmtId="164" fontId="0" fillId="0" borderId="1" pivotButton="0" quotePrefix="0" xfId="0"/>
    <xf numFmtId="0" fontId="3" fillId="2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5" fillId="0" borderId="0" pivotButton="0" quotePrefix="0" xfId="0"/>
    <xf numFmtId="164" fontId="6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4" customWidth="1" min="2" max="2"/>
    <col width="16" customWidth="1" min="3" max="3"/>
    <col width="12" customWidth="1" min="4" max="4"/>
    <col width="13" customWidth="1" min="5" max="5"/>
    <col width="20" customWidth="1" min="6" max="6"/>
    <col width="34" customWidth="1" min="7" max="7"/>
  </cols>
  <sheetData>
    <row r="1">
      <c r="A1" s="1" t="inlineStr">
        <is>
          <t>Underhållsplan – BRF-mall</t>
        </is>
      </c>
    </row>
    <row r="2">
      <c r="A2" s="2" t="inlineStr">
        <is>
          <t>Gratis mall från Melima · melima.se · Fyll i en rad per byggnadsdel eller åtgärd.</t>
        </is>
      </c>
    </row>
    <row r="4" ht="32" customHeight="1">
      <c r="A4" s="3" t="inlineStr">
        <is>
          <t>Byggnadsdel / åtgärd</t>
        </is>
      </c>
      <c r="B4" s="3" t="inlineStr">
        <is>
          <t>Skick</t>
        </is>
      </c>
      <c r="C4" s="3" t="inlineStr">
        <is>
          <t>Återstående livslängd (år)</t>
        </is>
      </c>
      <c r="D4" s="3" t="inlineStr">
        <is>
          <t>Åtgärdsår</t>
        </is>
      </c>
      <c r="E4" s="3" t="inlineStr">
        <is>
          <t>Intervall (år)</t>
        </is>
      </c>
      <c r="F4" s="3" t="inlineStr">
        <is>
          <t>Uppskattad kostnad (kr)</t>
        </is>
      </c>
      <c r="G4" s="3" t="inlineStr">
        <is>
          <t>Kommentar</t>
        </is>
      </c>
    </row>
    <row r="5">
      <c r="A5" s="4" t="inlineStr">
        <is>
          <t>Tak – omläggning</t>
        </is>
      </c>
      <c r="B5" s="4" t="inlineStr">
        <is>
          <t>Tillfredsst.</t>
        </is>
      </c>
      <c r="C5" s="5" t="n">
        <v>8</v>
      </c>
      <c r="D5" s="5" t="n">
        <v>2034</v>
      </c>
      <c r="E5" s="5" t="n">
        <v>40</v>
      </c>
      <c r="F5" s="6" t="n">
        <v>850000</v>
      </c>
      <c r="G5" s="4" t="inlineStr">
        <is>
          <t>Papptak, besiktigat 2024</t>
        </is>
      </c>
    </row>
    <row r="6">
      <c r="A6" s="4" t="inlineStr">
        <is>
          <t>Fasad – renovering/målning</t>
        </is>
      </c>
      <c r="B6" s="4" t="inlineStr">
        <is>
          <t>Gott</t>
        </is>
      </c>
      <c r="C6" s="5" t="n">
        <v>12</v>
      </c>
      <c r="D6" s="5" t="n">
        <v>2038</v>
      </c>
      <c r="E6" s="5" t="n">
        <v>25</v>
      </c>
      <c r="F6" s="6" t="n">
        <v>1200000</v>
      </c>
      <c r="G6" s="4" t="inlineStr">
        <is>
          <t>Puts, spricka på gaveln</t>
        </is>
      </c>
    </row>
    <row r="7">
      <c r="A7" s="4" t="inlineStr">
        <is>
          <t>Fönster – byte</t>
        </is>
      </c>
      <c r="B7" s="4" t="inlineStr">
        <is>
          <t>Nöjaktigt</t>
        </is>
      </c>
      <c r="C7" s="5" t="n">
        <v>15</v>
      </c>
      <c r="D7" s="5" t="n">
        <v>2041</v>
      </c>
      <c r="E7" s="5" t="n">
        <v>40</v>
      </c>
      <c r="F7" s="6" t="n">
        <v>950000</v>
      </c>
      <c r="G7" s="4" t="inlineStr">
        <is>
          <t>Tvåglas original</t>
        </is>
      </c>
    </row>
    <row r="8">
      <c r="A8" s="4" t="inlineStr">
        <is>
          <t>Stammar – relining/byte</t>
        </is>
      </c>
      <c r="B8" s="4" t="inlineStr">
        <is>
          <t>Nöjaktigt</t>
        </is>
      </c>
      <c r="C8" s="5" t="n">
        <v>18</v>
      </c>
      <c r="D8" s="5" t="n">
        <v>2044</v>
      </c>
      <c r="E8" s="5" t="n">
        <v>50</v>
      </c>
      <c r="F8" s="6" t="n">
        <v>2500000</v>
      </c>
      <c r="G8" s="4" t="inlineStr">
        <is>
          <t>Gjutjärn, undersök 2035</t>
        </is>
      </c>
    </row>
    <row r="9">
      <c r="A9" s="4" t="inlineStr">
        <is>
          <t>Ventilation – OVK/åtgärd</t>
        </is>
      </c>
      <c r="B9" s="4" t="inlineStr">
        <is>
          <t>Gott</t>
        </is>
      </c>
      <c r="C9" s="5" t="n">
        <v>5</v>
      </c>
      <c r="D9" s="5" t="n">
        <v>2031</v>
      </c>
      <c r="E9" s="5" t="n">
        <v>15</v>
      </c>
      <c r="F9" s="6" t="n">
        <v>300000</v>
      </c>
      <c r="G9" s="4" t="inlineStr">
        <is>
          <t>Nästa OVK 2027</t>
        </is>
      </c>
    </row>
    <row r="10">
      <c r="A10" s="4" t="inlineStr">
        <is>
          <t>Hiss – modernisering</t>
        </is>
      </c>
      <c r="B10" s="4" t="inlineStr">
        <is>
          <t>Tillfredsst.</t>
        </is>
      </c>
      <c r="C10" s="5" t="n">
        <v>10</v>
      </c>
      <c r="D10" s="5" t="n">
        <v>2036</v>
      </c>
      <c r="E10" s="5" t="n">
        <v>25</v>
      </c>
      <c r="F10" s="6" t="n">
        <v>600000</v>
      </c>
      <c r="G10" s="4" t="inlineStr"/>
    </row>
    <row r="11">
      <c r="A11" s="4" t="inlineStr">
        <is>
          <t>Balkonger – renovering</t>
        </is>
      </c>
      <c r="B11" s="4" t="inlineStr">
        <is>
          <t>Nöjaktigt</t>
        </is>
      </c>
      <c r="C11" s="5" t="n">
        <v>14</v>
      </c>
      <c r="D11" s="5" t="n">
        <v>2040</v>
      </c>
      <c r="E11" s="5" t="n">
        <v>40</v>
      </c>
      <c r="F11" s="6" t="n">
        <v>700000</v>
      </c>
      <c r="G11" s="4" t="inlineStr"/>
    </row>
    <row r="12">
      <c r="A12" s="4" t="inlineStr">
        <is>
          <t>Trapphus – målning</t>
        </is>
      </c>
      <c r="B12" s="4" t="inlineStr">
        <is>
          <t>Gott</t>
        </is>
      </c>
      <c r="C12" s="5" t="n">
        <v>6</v>
      </c>
      <c r="D12" s="5" t="n">
        <v>2032</v>
      </c>
      <c r="E12" s="5" t="n">
        <v>12</v>
      </c>
      <c r="F12" s="6" t="n">
        <v>180000</v>
      </c>
      <c r="G12" s="4" t="inlineStr"/>
    </row>
    <row r="13">
      <c r="A13" s="7" t="n"/>
      <c r="B13" s="7" t="n"/>
      <c r="C13" s="7" t="n"/>
      <c r="D13" s="7" t="n"/>
      <c r="E13" s="7" t="n"/>
      <c r="F13" s="8" t="n"/>
      <c r="G13" s="7" t="n"/>
    </row>
    <row r="14">
      <c r="A14" s="7" t="n"/>
      <c r="B14" s="7" t="n"/>
      <c r="C14" s="7" t="n"/>
      <c r="D14" s="7" t="n"/>
      <c r="E14" s="7" t="n"/>
      <c r="F14" s="8" t="n"/>
      <c r="G14" s="7" t="n"/>
    </row>
    <row r="15">
      <c r="A15" s="7" t="n"/>
      <c r="B15" s="7" t="n"/>
      <c r="C15" s="7" t="n"/>
      <c r="D15" s="7" t="n"/>
      <c r="E15" s="7" t="n"/>
      <c r="F15" s="8" t="n"/>
      <c r="G15" s="7" t="n"/>
    </row>
    <row r="16">
      <c r="A16" s="7" t="n"/>
      <c r="B16" s="7" t="n"/>
      <c r="C16" s="7" t="n"/>
      <c r="D16" s="7" t="n"/>
      <c r="E16" s="7" t="n"/>
      <c r="F16" s="8" t="n"/>
      <c r="G16" s="7" t="n"/>
    </row>
    <row r="17">
      <c r="A17" s="7" t="n"/>
      <c r="B17" s="7" t="n"/>
      <c r="C17" s="7" t="n"/>
      <c r="D17" s="7" t="n"/>
      <c r="E17" s="7" t="n"/>
      <c r="F17" s="8" t="n"/>
      <c r="G17" s="7" t="n"/>
    </row>
    <row r="18">
      <c r="A18" s="7" t="n"/>
      <c r="B18" s="7" t="n"/>
      <c r="C18" s="7" t="n"/>
      <c r="D18" s="7" t="n"/>
      <c r="E18" s="7" t="n"/>
      <c r="F18" s="8" t="n"/>
      <c r="G18" s="7" t="n"/>
    </row>
    <row r="19">
      <c r="A19" s="7" t="n"/>
      <c r="B19" s="7" t="n"/>
      <c r="C19" s="7" t="n"/>
      <c r="D19" s="7" t="n"/>
      <c r="E19" s="7" t="n"/>
      <c r="F19" s="8" t="n"/>
      <c r="G19" s="7" t="n"/>
    </row>
    <row r="20">
      <c r="A20" s="7" t="n"/>
      <c r="B20" s="7" t="n"/>
      <c r="C20" s="7" t="n"/>
      <c r="D20" s="7" t="n"/>
      <c r="E20" s="7" t="n"/>
      <c r="F20" s="8" t="n"/>
      <c r="G20" s="7" t="n"/>
    </row>
    <row r="21">
      <c r="A21" s="7" t="n"/>
      <c r="B21" s="7" t="n"/>
      <c r="C21" s="7" t="n"/>
      <c r="D21" s="7" t="n"/>
      <c r="E21" s="7" t="n"/>
      <c r="F21" s="8" t="n"/>
      <c r="G21" s="7" t="n"/>
    </row>
    <row r="22">
      <c r="A22" s="7" t="n"/>
      <c r="B22" s="7" t="n"/>
      <c r="C22" s="7" t="n"/>
      <c r="D22" s="7" t="n"/>
      <c r="E22" s="7" t="n"/>
      <c r="F22" s="8" t="n"/>
      <c r="G22" s="7" t="n"/>
    </row>
    <row r="23">
      <c r="A23" s="7" t="n"/>
      <c r="B23" s="7" t="n"/>
      <c r="C23" s="7" t="n"/>
      <c r="D23" s="7" t="n"/>
      <c r="E23" s="7" t="n"/>
      <c r="F23" s="8" t="n"/>
      <c r="G23" s="7" t="n"/>
    </row>
    <row r="24">
      <c r="A24" s="7" t="n"/>
      <c r="B24" s="7" t="n"/>
      <c r="C24" s="7" t="n"/>
      <c r="D24" s="7" t="n"/>
      <c r="E24" s="7" t="n"/>
      <c r="F24" s="8" t="n"/>
      <c r="G24" s="7" t="n"/>
    </row>
    <row r="25">
      <c r="A25" s="7" t="n"/>
      <c r="B25" s="7" t="n"/>
      <c r="C25" s="7" t="n"/>
      <c r="D25" s="7" t="n"/>
      <c r="E25" s="7" t="n"/>
      <c r="F25" s="8" t="n"/>
      <c r="G25" s="7" t="n"/>
    </row>
    <row r="26">
      <c r="A26" s="7" t="n"/>
      <c r="B26" s="7" t="n"/>
      <c r="C26" s="7" t="n"/>
      <c r="D26" s="7" t="n"/>
      <c r="E26" s="7" t="n"/>
      <c r="F26" s="8" t="n"/>
      <c r="G26" s="7" t="n"/>
    </row>
    <row r="27">
      <c r="A27" s="7" t="n"/>
      <c r="B27" s="7" t="n"/>
      <c r="C27" s="7" t="n"/>
      <c r="D27" s="7" t="n"/>
      <c r="E27" s="7" t="n"/>
      <c r="F27" s="8" t="n"/>
      <c r="G27" s="7" t="n"/>
    </row>
    <row r="28">
      <c r="A28" s="7" t="n"/>
      <c r="B28" s="7" t="n"/>
      <c r="C28" s="7" t="n"/>
      <c r="D28" s="7" t="n"/>
      <c r="E28" s="7" t="n"/>
      <c r="F28" s="8" t="n"/>
      <c r="G28" s="7" t="n"/>
    </row>
    <row r="29">
      <c r="A29" s="7" t="n"/>
      <c r="B29" s="7" t="n"/>
      <c r="C29" s="7" t="n"/>
      <c r="D29" s="7" t="n"/>
      <c r="E29" s="7" t="n"/>
      <c r="F29" s="8" t="n"/>
      <c r="G29" s="7" t="n"/>
    </row>
    <row r="30">
      <c r="A30" s="7" t="n"/>
      <c r="B30" s="7" t="n"/>
      <c r="C30" s="7" t="n"/>
      <c r="D30" s="7" t="n"/>
      <c r="E30" s="7" t="n"/>
      <c r="F30" s="8" t="n"/>
      <c r="G30" s="7" t="n"/>
    </row>
    <row r="31">
      <c r="A31" s="7" t="n"/>
      <c r="B31" s="7" t="n"/>
      <c r="C31" s="7" t="n"/>
      <c r="D31" s="7" t="n"/>
      <c r="E31" s="7" t="n"/>
      <c r="F31" s="8" t="n"/>
      <c r="G31" s="7" t="n"/>
    </row>
    <row r="32">
      <c r="A32" s="7" t="n"/>
      <c r="B32" s="7" t="n"/>
      <c r="C32" s="7" t="n"/>
      <c r="D32" s="7" t="n"/>
      <c r="E32" s="7" t="n"/>
      <c r="F32" s="8" t="n"/>
      <c r="G32" s="7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0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22" customWidth="1" min="2" max="2"/>
  </cols>
  <sheetData>
    <row r="1">
      <c r="A1" s="1" t="inlineStr">
        <is>
          <t>Kostnadsprognos &amp; fondavsättning</t>
        </is>
      </c>
    </row>
    <row r="2">
      <c r="A2" s="2" t="inlineStr">
        <is>
          <t>Summerar planerade kostnader per år och räknar ut en jämn årlig avsättning.</t>
        </is>
      </c>
    </row>
    <row r="4">
      <c r="A4" s="9" t="inlineStr">
        <is>
          <t>År</t>
        </is>
      </c>
      <c r="B4" s="9" t="inlineStr">
        <is>
          <t>Planerad kostnad (kr)</t>
        </is>
      </c>
    </row>
    <row r="5">
      <c r="A5" s="10" t="n">
        <v>2026</v>
      </c>
      <c r="B5" s="11">
        <f>SUMIFS(Underhållsplan!$F$5:$F$32,Underhållsplan!$D$5:$D$32,A5)</f>
        <v/>
      </c>
    </row>
    <row r="6">
      <c r="A6" s="10" t="n">
        <v>2027</v>
      </c>
      <c r="B6" s="11">
        <f>SUMIFS(Underhållsplan!$F$5:$F$32,Underhållsplan!$D$5:$D$32,A6)</f>
        <v/>
      </c>
    </row>
    <row r="7">
      <c r="A7" s="10" t="n">
        <v>2028</v>
      </c>
      <c r="B7" s="11">
        <f>SUMIFS(Underhållsplan!$F$5:$F$32,Underhållsplan!$D$5:$D$32,A7)</f>
        <v/>
      </c>
    </row>
    <row r="8">
      <c r="A8" s="10" t="n">
        <v>2029</v>
      </c>
      <c r="B8" s="11">
        <f>SUMIFS(Underhållsplan!$F$5:$F$32,Underhållsplan!$D$5:$D$32,A8)</f>
        <v/>
      </c>
    </row>
    <row r="9">
      <c r="A9" s="10" t="n">
        <v>2030</v>
      </c>
      <c r="B9" s="11">
        <f>SUMIFS(Underhållsplan!$F$5:$F$32,Underhållsplan!$D$5:$D$32,A9)</f>
        <v/>
      </c>
    </row>
    <row r="10">
      <c r="A10" s="10" t="n">
        <v>2031</v>
      </c>
      <c r="B10" s="11">
        <f>SUMIFS(Underhållsplan!$F$5:$F$32,Underhållsplan!$D$5:$D$32,A10)</f>
        <v/>
      </c>
    </row>
    <row r="11">
      <c r="A11" s="10" t="n">
        <v>2032</v>
      </c>
      <c r="B11" s="11">
        <f>SUMIFS(Underhållsplan!$F$5:$F$32,Underhållsplan!$D$5:$D$32,A11)</f>
        <v/>
      </c>
    </row>
    <row r="12">
      <c r="A12" s="10" t="n">
        <v>2033</v>
      </c>
      <c r="B12" s="11">
        <f>SUMIFS(Underhållsplan!$F$5:$F$32,Underhållsplan!$D$5:$D$32,A12)</f>
        <v/>
      </c>
    </row>
    <row r="13">
      <c r="A13" s="10" t="n">
        <v>2034</v>
      </c>
      <c r="B13" s="11">
        <f>SUMIFS(Underhållsplan!$F$5:$F$32,Underhållsplan!$D$5:$D$32,A13)</f>
        <v/>
      </c>
    </row>
    <row r="14">
      <c r="A14" s="10" t="n">
        <v>2035</v>
      </c>
      <c r="B14" s="11">
        <f>SUMIFS(Underhållsplan!$F$5:$F$32,Underhållsplan!$D$5:$D$32,A14)</f>
        <v/>
      </c>
    </row>
    <row r="15">
      <c r="A15" s="10" t="n">
        <v>2036</v>
      </c>
      <c r="B15" s="11">
        <f>SUMIFS(Underhållsplan!$F$5:$F$32,Underhållsplan!$D$5:$D$32,A15)</f>
        <v/>
      </c>
    </row>
    <row r="16">
      <c r="A16" s="10" t="n">
        <v>2037</v>
      </c>
      <c r="B16" s="11">
        <f>SUMIFS(Underhållsplan!$F$5:$F$32,Underhållsplan!$D$5:$D$32,A16)</f>
        <v/>
      </c>
    </row>
    <row r="17">
      <c r="A17" s="10" t="n">
        <v>2038</v>
      </c>
      <c r="B17" s="11">
        <f>SUMIFS(Underhållsplan!$F$5:$F$32,Underhållsplan!$D$5:$D$32,A17)</f>
        <v/>
      </c>
    </row>
    <row r="18">
      <c r="A18" s="10" t="n">
        <v>2039</v>
      </c>
      <c r="B18" s="11">
        <f>SUMIFS(Underhållsplan!$F$5:$F$32,Underhållsplan!$D$5:$D$32,A18)</f>
        <v/>
      </c>
    </row>
    <row r="19">
      <c r="A19" s="10" t="n">
        <v>2040</v>
      </c>
      <c r="B19" s="11">
        <f>SUMIFS(Underhållsplan!$F$5:$F$32,Underhållsplan!$D$5:$D$32,A19)</f>
        <v/>
      </c>
    </row>
    <row r="20">
      <c r="A20" s="10" t="n">
        <v>2041</v>
      </c>
      <c r="B20" s="11">
        <f>SUMIFS(Underhållsplan!$F$5:$F$32,Underhållsplan!$D$5:$D$32,A20)</f>
        <v/>
      </c>
    </row>
    <row r="21">
      <c r="A21" s="10" t="n">
        <v>2042</v>
      </c>
      <c r="B21" s="11">
        <f>SUMIFS(Underhållsplan!$F$5:$F$32,Underhållsplan!$D$5:$D$32,A21)</f>
        <v/>
      </c>
    </row>
    <row r="22">
      <c r="A22" s="10" t="n">
        <v>2043</v>
      </c>
      <c r="B22" s="11">
        <f>SUMIFS(Underhållsplan!$F$5:$F$32,Underhållsplan!$D$5:$D$32,A22)</f>
        <v/>
      </c>
    </row>
    <row r="23">
      <c r="A23" s="10" t="n">
        <v>2044</v>
      </c>
      <c r="B23" s="11">
        <f>SUMIFS(Underhållsplan!$F$5:$F$32,Underhållsplan!$D$5:$D$32,A23)</f>
        <v/>
      </c>
    </row>
    <row r="24">
      <c r="A24" s="10" t="n">
        <v>2045</v>
      </c>
      <c r="B24" s="11">
        <f>SUMIFS(Underhållsplan!$F$5:$F$32,Underhållsplan!$D$5:$D$32,A24)</f>
        <v/>
      </c>
    </row>
    <row r="25">
      <c r="A25" s="10" t="n">
        <v>2046</v>
      </c>
      <c r="B25" s="11">
        <f>SUMIFS(Underhållsplan!$F$5:$F$32,Underhållsplan!$D$5:$D$32,A25)</f>
        <v/>
      </c>
    </row>
    <row r="26">
      <c r="A26" s="10" t="n">
        <v>2047</v>
      </c>
      <c r="B26" s="11">
        <f>SUMIFS(Underhållsplan!$F$5:$F$32,Underhållsplan!$D$5:$D$32,A26)</f>
        <v/>
      </c>
    </row>
    <row r="27">
      <c r="A27" s="10" t="n">
        <v>2048</v>
      </c>
      <c r="B27" s="11">
        <f>SUMIFS(Underhållsplan!$F$5:$F$32,Underhållsplan!$D$5:$D$32,A27)</f>
        <v/>
      </c>
    </row>
    <row r="28">
      <c r="A28" s="10" t="n">
        <v>2049</v>
      </c>
      <c r="B28" s="11">
        <f>SUMIFS(Underhållsplan!$F$5:$F$32,Underhållsplan!$D$5:$D$32,A28)</f>
        <v/>
      </c>
    </row>
    <row r="29">
      <c r="A29" s="10" t="n">
        <v>2050</v>
      </c>
      <c r="B29" s="11">
        <f>SUMIFS(Underhållsplan!$F$5:$F$32,Underhållsplan!$D$5:$D$32,A29)</f>
        <v/>
      </c>
    </row>
    <row r="30">
      <c r="A30" s="10" t="n">
        <v>2051</v>
      </c>
      <c r="B30" s="11">
        <f>SUMIFS(Underhållsplan!$F$5:$F$32,Underhållsplan!$D$5:$D$32,A30)</f>
        <v/>
      </c>
    </row>
    <row r="31">
      <c r="A31" s="10" t="n">
        <v>2052</v>
      </c>
      <c r="B31" s="11">
        <f>SUMIFS(Underhållsplan!$F$5:$F$32,Underhållsplan!$D$5:$D$32,A31)</f>
        <v/>
      </c>
    </row>
    <row r="32">
      <c r="A32" s="10" t="n">
        <v>2053</v>
      </c>
      <c r="B32" s="11">
        <f>SUMIFS(Underhållsplan!$F$5:$F$32,Underhållsplan!$D$5:$D$32,A32)</f>
        <v/>
      </c>
    </row>
    <row r="33">
      <c r="A33" s="10" t="n">
        <v>2054</v>
      </c>
      <c r="B33" s="11">
        <f>SUMIFS(Underhållsplan!$F$5:$F$32,Underhållsplan!$D$5:$D$32,A33)</f>
        <v/>
      </c>
    </row>
    <row r="34">
      <c r="A34" s="10" t="n">
        <v>2055</v>
      </c>
      <c r="B34" s="11">
        <f>SUMIFS(Underhållsplan!$F$5:$F$32,Underhållsplan!$D$5:$D$32,A34)</f>
        <v/>
      </c>
    </row>
    <row r="36">
      <c r="A36" s="12" t="inlineStr">
        <is>
          <t>Total (30 år)</t>
        </is>
      </c>
      <c r="B36" s="13">
        <f>SUM(B5:B34)</f>
        <v/>
      </c>
    </row>
    <row r="37">
      <c r="A37" s="12" t="inlineStr">
        <is>
          <t>Snitt per år</t>
        </is>
      </c>
      <c r="B37" s="13">
        <f>B36/30</f>
        <v/>
      </c>
    </row>
    <row r="38">
      <c r="A38" s="12" t="inlineStr">
        <is>
          <t>Avsättning/år</t>
        </is>
      </c>
      <c r="B38" s="13">
        <f>ROUNDUP(B37/1000,0)*1000</f>
        <v/>
      </c>
    </row>
    <row r="40">
      <c r="A40" s="2" t="inlineStr">
        <is>
          <t>Tips: Avsättningen bör minst motsvara genomsnittlig årskostnad. Justera efter fondens nuläge och ev. ränta.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Melima</dc:creator>
  <dc:title xmlns:dc="http://purl.org/dc/elements/1.1/">Underhållsplan BRF – mall</dc:title>
  <dcterms:created xmlns:dcterms="http://purl.org/dc/terms/" xmlns:xsi="http://www.w3.org/2001/XMLSchema-instance" xsi:type="dcterms:W3CDTF">2026-07-11T20:46:31Z</dcterms:created>
  <dcterms:modified xmlns:dcterms="http://purl.org/dc/terms/" xmlns:xsi="http://www.w3.org/2001/XMLSchema-instance" xsi:type="dcterms:W3CDTF">2026-07-11T20:46:31Z</dcterms:modified>
</cp:coreProperties>
</file>